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ред1209)'!$A$1:$O$92</definedName>
  </definedNames>
  <calcPr calcId="125725"/>
</workbook>
</file>

<file path=xl/calcChain.xml><?xml version="1.0" encoding="utf-8"?>
<calcChain xmlns="http://schemas.openxmlformats.org/spreadsheetml/2006/main">
  <c r="G43" i="11"/>
  <c r="I43"/>
  <c r="K40"/>
  <c r="M65" l="1"/>
  <c r="D17"/>
  <c r="K38"/>
  <c r="K39"/>
  <c r="K41"/>
  <c r="K37"/>
  <c r="K78"/>
  <c r="N78" s="1"/>
  <c r="N76"/>
  <c r="N74"/>
  <c r="N71"/>
  <c r="N67"/>
  <c r="N65"/>
  <c r="N62"/>
  <c r="N58"/>
  <c r="N56"/>
  <c r="M69"/>
  <c r="N69"/>
  <c r="M60"/>
  <c r="N60"/>
  <c r="K43" l="1"/>
</calcChain>
</file>

<file path=xl/sharedStrings.xml><?xml version="1.0" encoding="utf-8"?>
<sst xmlns="http://schemas.openxmlformats.org/spreadsheetml/2006/main" count="180" uniqueCount="129">
  <si>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</si>
  <si>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</si>
  <si>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</si>
  <si>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</si>
  <si>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</si>
  <si>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</si>
  <si>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</si>
  <si>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</si>
  <si>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</si>
  <si>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</si>
  <si>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</si>
  <si>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</si>
  <si>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</si>
  <si>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</si>
  <si>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</si>
  <si>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</si>
  <si>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</si>
  <si>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</si>
  <si>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</si>
  <si>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</si>
  <si>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</si>
  <si>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</si>
  <si>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</si>
  <si>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</si>
  <si>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</si>
  <si>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</si>
  <si>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</si>
  <si>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</si>
  <si>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</si>
  <si>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</si>
  <si>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</si>
  <si>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</si>
  <si>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</si>
  <si>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</si>
  <si>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</si>
  <si>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</si>
  <si>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</si>
  <si>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</si>
  <si>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</si>
  <si>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</si>
  <si>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6</t>
  </si>
  <si>
    <t>7</t>
  </si>
  <si>
    <t>8</t>
  </si>
  <si>
    <t>5.1</t>
  </si>
  <si>
    <t>6.1</t>
  </si>
  <si>
    <t>7.1</t>
  </si>
  <si>
    <t>8.1</t>
  </si>
  <si>
    <t>Затрат :</t>
  </si>
  <si>
    <t>Розрахунок (п 1.1/п 2.1)</t>
  </si>
  <si>
    <t>Розрахунок (п 5.1/6.1)</t>
  </si>
  <si>
    <t>9</t>
  </si>
  <si>
    <t>9.1</t>
  </si>
  <si>
    <t>10</t>
  </si>
  <si>
    <t>10.1</t>
  </si>
  <si>
    <t>11</t>
  </si>
  <si>
    <t>11.1</t>
  </si>
  <si>
    <t>12</t>
  </si>
  <si>
    <t>12.1</t>
  </si>
  <si>
    <t>0133</t>
  </si>
  <si>
    <t>Інша діяльність у сфері державного управління</t>
  </si>
  <si>
    <t>Рішення сесії обласної ради</t>
  </si>
  <si>
    <t>Продукту :</t>
  </si>
  <si>
    <t>Площа приміщень, що планується відремонтувати</t>
  </si>
  <si>
    <t>Ефективності :</t>
  </si>
  <si>
    <t>Відсоток площі приміщень, які планується відремонтувати, до площі приміщень, що потребують ремонту</t>
  </si>
  <si>
    <t>бюджетної програми місцевого бюджету на 2019 рік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</si>
  <si>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</si>
  <si>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</si>
  <si>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</si>
  <si>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 xml:space="preserve">Обсяг видатків </t>
  </si>
  <si>
    <t>Продукту:</t>
  </si>
  <si>
    <t>Якості:</t>
  </si>
  <si>
    <t>Затрат:</t>
  </si>
  <si>
    <t>Ефективності:</t>
  </si>
  <si>
    <t>кв. м.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</si>
  <si>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</si>
  <si>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</si>
  <si>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</si>
  <si>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</si>
  <si>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</si>
  <si>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</si>
  <si>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</si>
  <si>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</si>
  <si>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</si>
  <si>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</si>
  <si>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</si>
  <si>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</si>
  <si>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Проведення капітального ремонту приміщень комунальної власності за адресою: вул.Шевченка, 7 у м.Чернігові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</si>
  <si>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</si>
  <si>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</si>
  <si>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</si>
  <si>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</si>
  <si>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</si>
  <si>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</si>
  <si>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</si>
  <si>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</si>
  <si>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</si>
  <si>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Забезпечення належних умов праці завдяки проведенню капітального ремонту приміщень.</t>
  </si>
  <si>
    <t>Охорона та опалення приміщень дитячих освітніх закладів.</t>
  </si>
  <si>
    <t>Розрахунок (п 9.1/10.1)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</si>
  <si>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 № 3, від 07.03.2019 № 22, від 11.05.2019 № 45, від 31.10.2019 № 105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</si>
  <si>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забезпечення фінансування ремонтних робіт, експертизи проєктної документації, опалення приміщень об’єкта, охорона приміщень об’єкта.</t>
    </r>
  </si>
  <si>
    <t>Забезпечити фінансування проведення капітального ремонту приміщень та проходження експертизи проєктної документації.</t>
  </si>
  <si>
    <t>Коригування проєктно-кошторисної документації з капітального ремонту приміщення за адресою: м.Чернігів, вул.Преображенська,12 під центр підтримки підприємництва, інновацій та стартапів Чернігівської області</t>
  </si>
  <si>
    <t>Опалення приміщень об’єкта незавершеного будівництва Носівської ЗОШ І-ІІІ ст.№ 5</t>
  </si>
  <si>
    <t>Охорона приміщень об’єкта незавершеного будівництва Носівської ЗОШ І-ІІІ ст. № 5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</si>
  <si>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опалення приміщень об’єкта незавершеного будівництва</t>
    </r>
  </si>
  <si>
    <t>Обсяг видатків на опалення</t>
  </si>
  <si>
    <t>Кількість об’єктів</t>
  </si>
  <si>
    <t>Середні витрати на опалення одного об’єкту</t>
  </si>
  <si>
    <r>
      <t xml:space="preserve">Завдання 4 - </t>
    </r>
    <r>
      <rPr>
        <sz val="14"/>
        <rFont val="Times New Roman"/>
        <family val="1"/>
        <charset val="204"/>
      </rPr>
      <t>Забезпечення охорони приміщень об’єкта незавершеного будівництва</t>
    </r>
  </si>
  <si>
    <t>Обсяг видатків на охорону</t>
  </si>
  <si>
    <t>13</t>
  </si>
  <si>
    <t>13.1</t>
  </si>
  <si>
    <t>14</t>
  </si>
  <si>
    <t>Середні витрати на охорону одного об’єкту</t>
  </si>
  <si>
    <t>14.1</t>
  </si>
  <si>
    <t>Проєктно-кошторисна документація</t>
  </si>
  <si>
    <t>Розрахунок (п.12.1/13.1)</t>
  </si>
  <si>
    <t>Рівень готовності проєктної документації об’єкта</t>
  </si>
  <si>
    <t xml:space="preserve">Середні витрати на розробку одного проєкту </t>
  </si>
  <si>
    <t xml:space="preserve">Кількість проєктів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</si>
  <si>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Проєктування капітального ремонту об’єкту</t>
    </r>
  </si>
  <si>
    <t>Директор Департаменту                                                                                                                                                                                    ___________________ В.В. Дудко</t>
  </si>
  <si>
    <t>Проєктування капітального ремонту об’єктів комунальної власності за адресою: вул.Шевченка, 7 у м.Чернігові</t>
  </si>
  <si>
    <t>Виготовлення проєктної документації за робочим проєктом : "Капітальний ремонт приміщень другого поверху будівлі за адресою: м.Чернігів, вул.Преображенська,12"</t>
  </si>
  <si>
    <t>Забезпечити фінансування опалення та охорони приміщень об’єкта незавершеного будівництва.</t>
  </si>
  <si>
    <t>В.о.начальника                                                                                                                                                                          ________________ В.С.Ключник</t>
  </si>
  <si>
    <t>від 05.11.2019 № 512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</si>
</sst>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Normal="100" zoomScaleSheetLayoutView="80" workbookViewId="0">
      <selection activeCell="H6" sqref="H6"/>
    </sheetView>
  </sheetViews>
  <sheetFormatPr defaultRowHeight="15.75"/>
  <cols>
    <col min="1" max="1" width="5" style="14" customWidth="1"/>
    <col min="2" max="2" width="8.42578125" style="46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8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48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8"/>
      <c r="B3" s="5"/>
      <c r="C3" s="3"/>
      <c r="D3" s="3"/>
      <c r="E3" s="3"/>
      <c r="F3" s="3"/>
      <c r="G3" s="3"/>
      <c r="H3" s="103" t="s">
        <v>89</v>
      </c>
      <c r="I3" s="103"/>
      <c r="J3" s="103"/>
      <c r="K3" s="103"/>
      <c r="L3" s="103"/>
      <c r="M3" s="103"/>
      <c r="N3" s="103"/>
    </row>
    <row r="4" spans="1:16" ht="18.75" customHeight="1">
      <c r="A4" s="48"/>
      <c r="B4" s="5"/>
      <c r="C4" s="3"/>
      <c r="D4" s="3"/>
      <c r="E4" s="3"/>
      <c r="F4" s="3"/>
      <c r="G4" s="3"/>
      <c r="H4" s="64" t="s">
        <v>28</v>
      </c>
      <c r="J4" s="23"/>
      <c r="K4" s="23"/>
      <c r="L4" s="23"/>
      <c r="M4" s="3"/>
      <c r="N4" s="3"/>
    </row>
    <row r="5" spans="1:16" ht="18.75" customHeight="1">
      <c r="A5" s="48"/>
      <c r="B5" s="5"/>
      <c r="C5" s="3"/>
      <c r="D5" s="3"/>
      <c r="E5" s="3"/>
      <c r="F5" s="3"/>
      <c r="G5" s="3"/>
      <c r="H5" s="6" t="s">
        <v>128</v>
      </c>
      <c r="I5" s="49"/>
      <c r="J5" s="7"/>
      <c r="K5" s="7"/>
      <c r="L5" s="7"/>
      <c r="M5" s="7"/>
      <c r="N5" s="3"/>
    </row>
    <row r="6" spans="1:16" ht="18.75" customHeight="1">
      <c r="A6" s="78"/>
      <c r="B6" s="5"/>
      <c r="C6" s="3"/>
      <c r="D6" s="3"/>
      <c r="E6" s="3"/>
      <c r="F6" s="3"/>
      <c r="G6" s="3"/>
      <c r="H6" s="80"/>
      <c r="I6" s="81"/>
      <c r="J6" s="23"/>
      <c r="K6" s="23"/>
      <c r="L6" s="23"/>
      <c r="M6" s="23"/>
      <c r="N6" s="3"/>
    </row>
    <row r="7" spans="1:16" ht="42" customHeight="1">
      <c r="A7" s="104" t="s">
        <v>23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3"/>
    </row>
    <row r="8" spans="1:16" ht="25.5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3"/>
    </row>
    <row r="9" spans="1:16" ht="34.5" customHeight="1">
      <c r="A9" s="24" t="s">
        <v>1</v>
      </c>
      <c r="B9" s="1"/>
      <c r="C9" s="25">
        <v>1500000</v>
      </c>
      <c r="D9" s="7"/>
      <c r="E9" s="26" t="s">
        <v>35</v>
      </c>
      <c r="F9" s="26"/>
      <c r="G9" s="26"/>
      <c r="H9" s="26"/>
      <c r="I9" s="26"/>
      <c r="J9" s="26"/>
      <c r="K9" s="26"/>
      <c r="L9" s="26"/>
      <c r="M9" s="27"/>
      <c r="N9" s="27"/>
      <c r="O9" s="3"/>
      <c r="P9" s="15"/>
    </row>
    <row r="10" spans="1:16" s="28" customFormat="1" ht="19.5">
      <c r="A10" s="24"/>
      <c r="B10" s="106" t="s">
        <v>76</v>
      </c>
      <c r="C10" s="106"/>
      <c r="D10" s="107" t="s">
        <v>36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"/>
      <c r="P10" s="15"/>
    </row>
    <row r="11" spans="1:16" ht="37.5" customHeight="1">
      <c r="A11" s="24" t="s">
        <v>2</v>
      </c>
      <c r="B11" s="1"/>
      <c r="C11" s="25">
        <v>1510000</v>
      </c>
      <c r="D11" s="7"/>
      <c r="E11" s="26" t="s">
        <v>35</v>
      </c>
      <c r="F11" s="26"/>
      <c r="G11" s="26"/>
      <c r="H11" s="26"/>
      <c r="I11" s="26"/>
      <c r="J11" s="26"/>
      <c r="K11" s="26"/>
      <c r="L11" s="26"/>
      <c r="M11" s="27"/>
      <c r="N11" s="27"/>
      <c r="O11" s="3"/>
      <c r="P11" s="15"/>
    </row>
    <row r="12" spans="1:16" s="28" customFormat="1" ht="19.5">
      <c r="A12" s="24"/>
      <c r="B12" s="106" t="s">
        <v>76</v>
      </c>
      <c r="C12" s="106"/>
      <c r="D12" s="107" t="s">
        <v>37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3"/>
      <c r="P12" s="15"/>
    </row>
    <row r="13" spans="1:16" ht="35.25" customHeight="1">
      <c r="A13" s="24" t="s">
        <v>5</v>
      </c>
      <c r="B13" s="1"/>
      <c r="C13" s="25">
        <v>1510180</v>
      </c>
      <c r="D13" s="1" t="s">
        <v>58</v>
      </c>
      <c r="E13" s="26" t="s">
        <v>59</v>
      </c>
      <c r="F13" s="26"/>
      <c r="G13" s="26"/>
      <c r="H13" s="26"/>
      <c r="I13" s="26"/>
      <c r="J13" s="26"/>
      <c r="K13" s="26"/>
      <c r="L13" s="26"/>
      <c r="M13" s="27"/>
      <c r="N13" s="3"/>
      <c r="O13" s="3"/>
      <c r="P13" s="15"/>
    </row>
    <row r="14" spans="1:16" s="28" customFormat="1" ht="19.5">
      <c r="A14" s="24"/>
      <c r="B14" s="106" t="s">
        <v>76</v>
      </c>
      <c r="C14" s="106"/>
      <c r="D14" s="29" t="s">
        <v>3</v>
      </c>
      <c r="E14" s="27"/>
      <c r="F14" s="116" t="s">
        <v>4</v>
      </c>
      <c r="G14" s="116"/>
      <c r="H14" s="116"/>
      <c r="I14" s="116"/>
      <c r="J14" s="116"/>
      <c r="K14" s="116"/>
      <c r="L14" s="116"/>
      <c r="M14" s="3"/>
      <c r="N14" s="3"/>
      <c r="O14" s="3"/>
      <c r="P14" s="15"/>
    </row>
    <row r="15" spans="1:16" s="28" customFormat="1" ht="21.75" customHeight="1">
      <c r="A15" s="24"/>
      <c r="B15" s="30"/>
      <c r="C15" s="31"/>
      <c r="D15" s="31"/>
      <c r="E15" s="31"/>
      <c r="F15" s="27"/>
      <c r="G15" s="31"/>
      <c r="H15" s="31"/>
      <c r="I15" s="31"/>
      <c r="J15" s="31"/>
      <c r="K15" s="31"/>
      <c r="L15" s="31"/>
      <c r="M15" s="3"/>
      <c r="N15" s="3"/>
      <c r="O15" s="3"/>
      <c r="P15" s="15"/>
    </row>
    <row r="16" spans="1:16" ht="21.75" customHeight="1">
      <c r="A16" s="24" t="s">
        <v>6</v>
      </c>
      <c r="B16" s="2" t="s">
        <v>24</v>
      </c>
      <c r="C16" s="2"/>
      <c r="D16" s="3"/>
      <c r="E16" s="3"/>
      <c r="F16" s="53">
        <v>2243000</v>
      </c>
      <c r="G16" s="32" t="s">
        <v>77</v>
      </c>
      <c r="H16" s="32"/>
      <c r="I16" s="32"/>
      <c r="J16" s="32"/>
      <c r="K16" s="119">
        <v>588000</v>
      </c>
      <c r="L16" s="119"/>
      <c r="M16" s="33" t="s">
        <v>78</v>
      </c>
      <c r="N16" s="3"/>
      <c r="O16" s="3"/>
      <c r="P16" s="15"/>
    </row>
    <row r="17" spans="1:16" ht="24.75" customHeight="1">
      <c r="A17" s="24"/>
      <c r="B17" s="2" t="s">
        <v>29</v>
      </c>
      <c r="C17" s="2"/>
      <c r="D17" s="54">
        <f>1505000+150000</f>
        <v>1655000</v>
      </c>
      <c r="E17" s="4" t="s">
        <v>78</v>
      </c>
      <c r="G17" s="3"/>
      <c r="H17" s="32"/>
      <c r="I17" s="32"/>
      <c r="J17" s="32"/>
      <c r="K17" s="32"/>
      <c r="L17" s="32"/>
      <c r="M17" s="32"/>
      <c r="N17" s="3"/>
      <c r="O17" s="3"/>
      <c r="P17" s="15"/>
    </row>
    <row r="18" spans="1:16" ht="24.75" customHeight="1">
      <c r="A18" s="24" t="s">
        <v>7</v>
      </c>
      <c r="B18" s="117" t="s">
        <v>66</v>
      </c>
      <c r="C18" s="117"/>
      <c r="D18" s="117"/>
      <c r="E18" s="117"/>
      <c r="F18" s="117"/>
      <c r="G18" s="34"/>
      <c r="H18" s="34"/>
      <c r="I18" s="34"/>
      <c r="J18" s="34"/>
      <c r="K18" s="34"/>
      <c r="L18" s="34"/>
      <c r="M18" s="3"/>
      <c r="N18" s="3"/>
      <c r="O18" s="3"/>
      <c r="P18" s="15"/>
    </row>
    <row r="19" spans="1:16" ht="42.75" customHeight="1">
      <c r="A19" s="24"/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3"/>
      <c r="O19" s="3"/>
      <c r="P19" s="15"/>
    </row>
    <row r="20" spans="1:16" ht="25.5" customHeight="1">
      <c r="A20" s="24" t="s">
        <v>8</v>
      </c>
      <c r="B20" s="123" t="s">
        <v>96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"/>
      <c r="O20" s="3"/>
      <c r="P20" s="15"/>
    </row>
    <row r="21" spans="1:16" ht="17.25" customHeight="1">
      <c r="A21" s="2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3"/>
      <c r="O21" s="3"/>
      <c r="P21" s="15"/>
    </row>
    <row r="22" spans="1:16" s="37" customFormat="1" ht="25.5" customHeight="1">
      <c r="A22" s="57"/>
      <c r="B22" s="65" t="s">
        <v>10</v>
      </c>
      <c r="C22" s="101" t="s">
        <v>90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02"/>
      <c r="N22" s="36"/>
      <c r="O22" s="36"/>
      <c r="P22" s="36"/>
    </row>
    <row r="23" spans="1:16" s="37" customFormat="1" ht="28.5" customHeight="1">
      <c r="A23" s="57"/>
      <c r="B23" s="65">
        <v>1</v>
      </c>
      <c r="C23" s="89" t="s">
        <v>97</v>
      </c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36"/>
      <c r="O23" s="36"/>
      <c r="P23" s="36"/>
    </row>
    <row r="24" spans="1:16" s="37" customFormat="1" ht="28.5" customHeight="1">
      <c r="A24" s="57"/>
      <c r="B24" s="79">
        <v>2</v>
      </c>
      <c r="C24" s="89" t="s">
        <v>98</v>
      </c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36"/>
      <c r="O24" s="36"/>
      <c r="P24" s="36"/>
    </row>
    <row r="25" spans="1:16" s="37" customFormat="1" ht="18" customHeight="1">
      <c r="A25" s="57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6"/>
      <c r="O25" s="36"/>
      <c r="P25" s="36"/>
    </row>
    <row r="26" spans="1:16" s="37" customFormat="1" ht="39.75" customHeight="1">
      <c r="A26" s="56" t="s">
        <v>9</v>
      </c>
      <c r="B26" s="118" t="s">
        <v>101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35"/>
      <c r="O26" s="36"/>
      <c r="P26" s="36"/>
    </row>
    <row r="27" spans="1:16" ht="24.75" customHeight="1">
      <c r="A27" s="13" t="s">
        <v>11</v>
      </c>
      <c r="B27" s="15" t="s">
        <v>79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37" customFormat="1" ht="25.5" customHeight="1">
      <c r="A29" s="57"/>
      <c r="B29" s="47" t="s">
        <v>10</v>
      </c>
      <c r="C29" s="101" t="s">
        <v>80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02"/>
      <c r="N29" s="36"/>
      <c r="O29" s="36"/>
      <c r="P29" s="36"/>
    </row>
    <row r="30" spans="1:16" s="37" customFormat="1" ht="27" customHeight="1">
      <c r="A30" s="57"/>
      <c r="B30" s="47">
        <v>1</v>
      </c>
      <c r="C30" s="89" t="s">
        <v>102</v>
      </c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36"/>
      <c r="O30" s="36"/>
      <c r="P30" s="36"/>
    </row>
    <row r="31" spans="1:16" s="37" customFormat="1" ht="27" customHeight="1">
      <c r="A31" s="57"/>
      <c r="B31" s="47">
        <v>2</v>
      </c>
      <c r="C31" s="89" t="s">
        <v>126</v>
      </c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36"/>
      <c r="O31" s="36"/>
      <c r="P31" s="36"/>
    </row>
    <row r="32" spans="1:16" s="37" customFormat="1" ht="24" customHeight="1">
      <c r="A32" s="5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6"/>
      <c r="N32" s="36"/>
      <c r="O32" s="36"/>
      <c r="P32" s="36"/>
    </row>
    <row r="33" spans="1:16" ht="21" customHeight="1">
      <c r="A33" s="13" t="s">
        <v>12</v>
      </c>
      <c r="B33" s="112" t="s">
        <v>82</v>
      </c>
      <c r="C33" s="112"/>
      <c r="D33" s="112"/>
      <c r="E33" s="112"/>
      <c r="F33" s="112"/>
      <c r="G33" s="112"/>
      <c r="H33" s="112"/>
      <c r="I33" s="112"/>
      <c r="J33" s="15"/>
      <c r="K33" s="15"/>
      <c r="L33" s="15"/>
      <c r="M33" s="15"/>
      <c r="N33" s="15"/>
      <c r="O33" s="15"/>
      <c r="P33" s="15"/>
    </row>
    <row r="34" spans="1:16" ht="12.75" customHeight="1">
      <c r="A34" s="13"/>
      <c r="B34" s="39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91</v>
      </c>
      <c r="N34" s="15"/>
      <c r="O34" s="15"/>
      <c r="P34" s="15"/>
    </row>
    <row r="35" spans="1:16" ht="61.5" customHeight="1">
      <c r="A35" s="13"/>
      <c r="B35" s="10" t="s">
        <v>10</v>
      </c>
      <c r="C35" s="110" t="s">
        <v>81</v>
      </c>
      <c r="D35" s="110"/>
      <c r="E35" s="110"/>
      <c r="F35" s="110"/>
      <c r="G35" s="110" t="s">
        <v>25</v>
      </c>
      <c r="H35" s="110"/>
      <c r="I35" s="110" t="s">
        <v>26</v>
      </c>
      <c r="J35" s="110"/>
      <c r="K35" s="101" t="s">
        <v>30</v>
      </c>
      <c r="L35" s="115"/>
      <c r="M35" s="67"/>
      <c r="N35" s="15"/>
      <c r="O35" s="15"/>
      <c r="P35" s="15"/>
    </row>
    <row r="36" spans="1:16" ht="15.75" customHeight="1">
      <c r="A36" s="13"/>
      <c r="B36" s="11" t="s">
        <v>18</v>
      </c>
      <c r="C36" s="110">
        <v>2</v>
      </c>
      <c r="D36" s="110"/>
      <c r="E36" s="110"/>
      <c r="F36" s="110"/>
      <c r="G36" s="110">
        <v>3</v>
      </c>
      <c r="H36" s="110"/>
      <c r="I36" s="120">
        <v>4</v>
      </c>
      <c r="J36" s="120"/>
      <c r="K36" s="121">
        <v>5</v>
      </c>
      <c r="L36" s="122"/>
      <c r="M36" s="68"/>
      <c r="N36" s="15"/>
      <c r="O36" s="15"/>
      <c r="P36" s="15"/>
    </row>
    <row r="37" spans="1:16" ht="39.75" customHeight="1">
      <c r="A37" s="13"/>
      <c r="B37" s="12" t="s">
        <v>18</v>
      </c>
      <c r="C37" s="111" t="s">
        <v>87</v>
      </c>
      <c r="D37" s="111"/>
      <c r="E37" s="111"/>
      <c r="F37" s="111"/>
      <c r="G37" s="94"/>
      <c r="H37" s="94"/>
      <c r="I37" s="94">
        <v>1450050</v>
      </c>
      <c r="J37" s="94"/>
      <c r="K37" s="87">
        <f>SUM(G37:J37)</f>
        <v>1450050</v>
      </c>
      <c r="L37" s="109"/>
      <c r="M37" s="69"/>
      <c r="N37" s="15"/>
      <c r="O37" s="15"/>
      <c r="P37" s="15"/>
    </row>
    <row r="38" spans="1:16" ht="41.25" customHeight="1">
      <c r="A38" s="13"/>
      <c r="B38" s="10" t="s">
        <v>19</v>
      </c>
      <c r="C38" s="111" t="s">
        <v>124</v>
      </c>
      <c r="D38" s="111"/>
      <c r="E38" s="111"/>
      <c r="F38" s="111"/>
      <c r="G38" s="94"/>
      <c r="H38" s="94"/>
      <c r="I38" s="87">
        <v>49950</v>
      </c>
      <c r="J38" s="88"/>
      <c r="K38" s="87">
        <f t="shared" ref="K38:K41" si="0">SUM(G38:J38)</f>
        <v>49950</v>
      </c>
      <c r="L38" s="109"/>
      <c r="M38" s="69"/>
      <c r="N38" s="15"/>
      <c r="O38" s="15"/>
      <c r="P38" s="15"/>
    </row>
    <row r="39" spans="1:16" ht="76.5" customHeight="1">
      <c r="A39" s="13"/>
      <c r="B39" s="10" t="s">
        <v>20</v>
      </c>
      <c r="C39" s="111" t="s">
        <v>103</v>
      </c>
      <c r="D39" s="111"/>
      <c r="E39" s="111"/>
      <c r="F39" s="111"/>
      <c r="G39" s="94"/>
      <c r="H39" s="94"/>
      <c r="I39" s="87">
        <v>150000</v>
      </c>
      <c r="J39" s="88"/>
      <c r="K39" s="87">
        <f t="shared" si="0"/>
        <v>150000</v>
      </c>
      <c r="L39" s="109"/>
      <c r="M39" s="69"/>
      <c r="N39" s="15"/>
      <c r="O39" s="15"/>
      <c r="P39" s="15"/>
    </row>
    <row r="40" spans="1:16" ht="56.25" customHeight="1">
      <c r="A40" s="13"/>
      <c r="B40" s="10" t="s">
        <v>32</v>
      </c>
      <c r="C40" s="111" t="s">
        <v>125</v>
      </c>
      <c r="D40" s="111"/>
      <c r="E40" s="111"/>
      <c r="F40" s="111"/>
      <c r="G40" s="94"/>
      <c r="H40" s="94"/>
      <c r="I40" s="87">
        <v>5000</v>
      </c>
      <c r="J40" s="88"/>
      <c r="K40" s="87">
        <f t="shared" ref="K40" si="1">SUM(G40:J40)</f>
        <v>5000</v>
      </c>
      <c r="L40" s="109"/>
      <c r="M40" s="69"/>
      <c r="N40" s="15"/>
      <c r="O40" s="15"/>
      <c r="P40" s="15"/>
    </row>
    <row r="41" spans="1:16" ht="38.25" customHeight="1">
      <c r="A41" s="13"/>
      <c r="B41" s="10" t="s">
        <v>39</v>
      </c>
      <c r="C41" s="111" t="s">
        <v>104</v>
      </c>
      <c r="D41" s="111"/>
      <c r="E41" s="111"/>
      <c r="F41" s="111"/>
      <c r="G41" s="94">
        <v>550312.47</v>
      </c>
      <c r="H41" s="94"/>
      <c r="I41" s="87"/>
      <c r="J41" s="88"/>
      <c r="K41" s="87">
        <f t="shared" si="0"/>
        <v>550312.47</v>
      </c>
      <c r="L41" s="109"/>
      <c r="M41" s="69"/>
      <c r="N41" s="15"/>
      <c r="O41" s="15"/>
      <c r="P41" s="15"/>
    </row>
    <row r="42" spans="1:16" ht="38.25" customHeight="1">
      <c r="A42" s="13"/>
      <c r="B42" s="10" t="s">
        <v>40</v>
      </c>
      <c r="C42" s="89" t="s">
        <v>105</v>
      </c>
      <c r="D42" s="90"/>
      <c r="E42" s="90"/>
      <c r="F42" s="91"/>
      <c r="G42" s="87">
        <v>37687.53</v>
      </c>
      <c r="H42" s="88"/>
      <c r="I42" s="87"/>
      <c r="J42" s="88"/>
      <c r="K42" s="87">
        <v>37687.53</v>
      </c>
      <c r="L42" s="88"/>
      <c r="M42" s="69"/>
      <c r="N42" s="15"/>
      <c r="O42" s="15"/>
      <c r="P42" s="15"/>
    </row>
    <row r="43" spans="1:16" ht="22.5" customHeight="1">
      <c r="A43" s="13"/>
      <c r="B43" s="12"/>
      <c r="C43" s="110" t="s">
        <v>30</v>
      </c>
      <c r="D43" s="110"/>
      <c r="E43" s="110"/>
      <c r="F43" s="110"/>
      <c r="G43" s="87">
        <f>SUM(G41:H42)</f>
        <v>588000</v>
      </c>
      <c r="H43" s="88"/>
      <c r="I43" s="87">
        <f>SUM(I37:J41)</f>
        <v>1655000</v>
      </c>
      <c r="J43" s="88"/>
      <c r="K43" s="87">
        <f>SUM(K37:L42)</f>
        <v>2242999.9999999995</v>
      </c>
      <c r="L43" s="109"/>
      <c r="M43" s="69"/>
      <c r="N43" s="15"/>
      <c r="O43" s="15"/>
      <c r="P43" s="15"/>
    </row>
    <row r="44" spans="1:16" ht="20.25" customHeight="1">
      <c r="A44" s="13"/>
      <c r="B44" s="40"/>
      <c r="C44" s="41"/>
      <c r="D44" s="42"/>
      <c r="E44" s="41"/>
      <c r="F44" s="41"/>
      <c r="G44" s="41"/>
      <c r="H44" s="41"/>
      <c r="I44" s="43"/>
      <c r="J44" s="43"/>
      <c r="K44" s="44"/>
      <c r="L44" s="44"/>
      <c r="M44" s="44"/>
      <c r="N44" s="15"/>
      <c r="O44" s="15"/>
      <c r="P44" s="15"/>
    </row>
    <row r="45" spans="1:16" ht="21.75" customHeight="1">
      <c r="A45" s="13" t="s">
        <v>13</v>
      </c>
      <c r="B45" s="112" t="s">
        <v>83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5"/>
      <c r="M45" s="15"/>
      <c r="N45" s="15"/>
      <c r="O45" s="15"/>
      <c r="P45" s="15"/>
    </row>
    <row r="46" spans="1:16" ht="15.75" customHeight="1">
      <c r="A46" s="13"/>
      <c r="B46" s="3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 t="s">
        <v>91</v>
      </c>
      <c r="N46" s="15"/>
      <c r="O46" s="15"/>
      <c r="P46" s="15"/>
    </row>
    <row r="47" spans="1:16" ht="25.5" customHeight="1">
      <c r="A47" s="13"/>
      <c r="B47" s="70" t="s">
        <v>10</v>
      </c>
      <c r="C47" s="101" t="s">
        <v>84</v>
      </c>
      <c r="D47" s="115"/>
      <c r="E47" s="115"/>
      <c r="F47" s="115"/>
      <c r="G47" s="115"/>
      <c r="H47" s="102"/>
      <c r="I47" s="126" t="s">
        <v>25</v>
      </c>
      <c r="J47" s="126"/>
      <c r="K47" s="124" t="s">
        <v>26</v>
      </c>
      <c r="L47" s="125"/>
      <c r="M47" s="66" t="s">
        <v>30</v>
      </c>
      <c r="N47" s="15"/>
      <c r="O47" s="15"/>
      <c r="P47" s="15"/>
    </row>
    <row r="48" spans="1:16" ht="17.25" customHeight="1">
      <c r="A48" s="13"/>
      <c r="B48" s="70" t="s">
        <v>18</v>
      </c>
      <c r="C48" s="115">
        <v>2</v>
      </c>
      <c r="D48" s="115"/>
      <c r="E48" s="115"/>
      <c r="F48" s="115"/>
      <c r="G48" s="115"/>
      <c r="H48" s="102"/>
      <c r="I48" s="126">
        <v>3</v>
      </c>
      <c r="J48" s="126"/>
      <c r="K48" s="126">
        <v>4</v>
      </c>
      <c r="L48" s="126"/>
      <c r="M48" s="22">
        <v>5</v>
      </c>
      <c r="N48" s="15"/>
      <c r="O48" s="15"/>
      <c r="P48" s="15"/>
    </row>
    <row r="49" spans="1:16" ht="18.75">
      <c r="A49" s="13"/>
      <c r="B49" s="71"/>
      <c r="C49" s="113"/>
      <c r="D49" s="113"/>
      <c r="E49" s="113"/>
      <c r="F49" s="113"/>
      <c r="G49" s="113"/>
      <c r="H49" s="114"/>
      <c r="I49" s="131"/>
      <c r="J49" s="132"/>
      <c r="K49" s="133"/>
      <c r="L49" s="134"/>
      <c r="M49" s="55"/>
      <c r="N49" s="15"/>
      <c r="O49" s="15"/>
      <c r="P49" s="15"/>
    </row>
    <row r="50" spans="1:16" ht="23.25" customHeight="1">
      <c r="A50" s="13" t="s">
        <v>92</v>
      </c>
      <c r="B50" s="45" t="s">
        <v>85</v>
      </c>
      <c r="C50" s="45"/>
      <c r="D50" s="45"/>
      <c r="E50" s="45"/>
      <c r="F50" s="45"/>
      <c r="G50" s="45"/>
      <c r="H50" s="45"/>
      <c r="I50" s="45"/>
      <c r="J50" s="45"/>
      <c r="K50" s="15"/>
      <c r="L50" s="15"/>
      <c r="M50" s="15"/>
      <c r="N50" s="15"/>
      <c r="O50" s="15"/>
      <c r="P50" s="15"/>
    </row>
    <row r="51" spans="1:16" ht="16.5" customHeight="1">
      <c r="A51" s="13"/>
      <c r="B51" s="3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 t="s">
        <v>91</v>
      </c>
      <c r="O51" s="15"/>
      <c r="P51" s="15"/>
    </row>
    <row r="52" spans="1:16" s="52" customFormat="1" ht="38.25" customHeight="1">
      <c r="A52" s="51"/>
      <c r="B52" s="10" t="s">
        <v>10</v>
      </c>
      <c r="C52" s="101" t="s">
        <v>86</v>
      </c>
      <c r="D52" s="115"/>
      <c r="E52" s="115"/>
      <c r="F52" s="115"/>
      <c r="G52" s="102"/>
      <c r="H52" s="63" t="s">
        <v>88</v>
      </c>
      <c r="I52" s="101" t="s">
        <v>14</v>
      </c>
      <c r="J52" s="102"/>
      <c r="K52" s="110" t="s">
        <v>25</v>
      </c>
      <c r="L52" s="110"/>
      <c r="M52" s="21" t="s">
        <v>26</v>
      </c>
      <c r="N52" s="21" t="s">
        <v>30</v>
      </c>
      <c r="O52" s="51"/>
      <c r="P52" s="51"/>
    </row>
    <row r="53" spans="1:16" s="14" customFormat="1" ht="21" customHeight="1">
      <c r="A53" s="13"/>
      <c r="B53" s="11" t="s">
        <v>18</v>
      </c>
      <c r="C53" s="127">
        <v>2</v>
      </c>
      <c r="D53" s="128"/>
      <c r="E53" s="128"/>
      <c r="F53" s="128"/>
      <c r="G53" s="129"/>
      <c r="H53" s="9">
        <v>3</v>
      </c>
      <c r="I53" s="101">
        <v>4</v>
      </c>
      <c r="J53" s="102"/>
      <c r="K53" s="110">
        <v>5</v>
      </c>
      <c r="L53" s="110"/>
      <c r="M53" s="20">
        <v>6</v>
      </c>
      <c r="N53" s="20">
        <v>7</v>
      </c>
      <c r="O53" s="13"/>
      <c r="P53" s="13"/>
    </row>
    <row r="54" spans="1:16" s="14" customFormat="1" ht="27" customHeight="1">
      <c r="A54" s="13"/>
      <c r="B54" s="10"/>
      <c r="C54" s="89" t="s">
        <v>67</v>
      </c>
      <c r="D54" s="90"/>
      <c r="E54" s="90"/>
      <c r="F54" s="90"/>
      <c r="G54" s="91"/>
      <c r="H54" s="21"/>
      <c r="I54" s="92"/>
      <c r="J54" s="93"/>
      <c r="K54" s="94"/>
      <c r="L54" s="94"/>
      <c r="M54" s="50"/>
      <c r="N54" s="59"/>
      <c r="O54" s="13"/>
      <c r="P54" s="13"/>
    </row>
    <row r="55" spans="1:16" s="14" customFormat="1" ht="21" customHeight="1">
      <c r="A55" s="13"/>
      <c r="B55" s="10" t="s">
        <v>18</v>
      </c>
      <c r="C55" s="95" t="s">
        <v>47</v>
      </c>
      <c r="D55" s="96"/>
      <c r="E55" s="96"/>
      <c r="F55" s="96"/>
      <c r="G55" s="97"/>
      <c r="H55" s="21"/>
      <c r="I55" s="92"/>
      <c r="J55" s="93"/>
      <c r="K55" s="94"/>
      <c r="L55" s="94"/>
      <c r="M55" s="50"/>
      <c r="N55" s="59"/>
      <c r="O55" s="13"/>
      <c r="P55" s="13"/>
    </row>
    <row r="56" spans="1:16" s="14" customFormat="1" ht="28.5" customHeight="1">
      <c r="A56" s="13"/>
      <c r="B56" s="10" t="s">
        <v>15</v>
      </c>
      <c r="C56" s="89" t="s">
        <v>69</v>
      </c>
      <c r="D56" s="90"/>
      <c r="E56" s="90"/>
      <c r="F56" s="90"/>
      <c r="G56" s="91"/>
      <c r="H56" s="21" t="s">
        <v>68</v>
      </c>
      <c r="I56" s="130" t="s">
        <v>60</v>
      </c>
      <c r="J56" s="130"/>
      <c r="K56" s="94"/>
      <c r="L56" s="94"/>
      <c r="M56" s="50">
        <v>1450050</v>
      </c>
      <c r="N56" s="59">
        <f>SUM(K56:M56)</f>
        <v>1450050</v>
      </c>
      <c r="O56" s="13"/>
      <c r="P56" s="13"/>
    </row>
    <row r="57" spans="1:16" s="14" customFormat="1" ht="21" customHeight="1">
      <c r="A57" s="13"/>
      <c r="B57" s="10" t="s">
        <v>19</v>
      </c>
      <c r="C57" s="95" t="s">
        <v>61</v>
      </c>
      <c r="D57" s="96"/>
      <c r="E57" s="96"/>
      <c r="F57" s="96"/>
      <c r="G57" s="97"/>
      <c r="H57" s="21"/>
      <c r="I57" s="92"/>
      <c r="J57" s="93"/>
      <c r="K57" s="94"/>
      <c r="L57" s="94"/>
      <c r="M57" s="50"/>
      <c r="N57" s="59"/>
      <c r="O57" s="13"/>
      <c r="P57" s="13"/>
    </row>
    <row r="58" spans="1:16" s="14" customFormat="1" ht="32.25" customHeight="1">
      <c r="A58" s="13"/>
      <c r="B58" s="10" t="s">
        <v>31</v>
      </c>
      <c r="C58" s="89" t="s">
        <v>62</v>
      </c>
      <c r="D58" s="90"/>
      <c r="E58" s="90"/>
      <c r="F58" s="90"/>
      <c r="G58" s="91"/>
      <c r="H58" s="21" t="s">
        <v>74</v>
      </c>
      <c r="I58" s="92" t="s">
        <v>117</v>
      </c>
      <c r="J58" s="93"/>
      <c r="K58" s="94"/>
      <c r="L58" s="94"/>
      <c r="M58" s="58">
        <v>495</v>
      </c>
      <c r="N58" s="60">
        <f>SUM(K58:M58)</f>
        <v>495</v>
      </c>
      <c r="O58" s="13"/>
      <c r="P58" s="13"/>
    </row>
    <row r="59" spans="1:16" s="14" customFormat="1" ht="21" customHeight="1">
      <c r="A59" s="13"/>
      <c r="B59" s="10" t="s">
        <v>20</v>
      </c>
      <c r="C59" s="95" t="s">
        <v>63</v>
      </c>
      <c r="D59" s="96"/>
      <c r="E59" s="96"/>
      <c r="F59" s="96"/>
      <c r="G59" s="97"/>
      <c r="H59" s="21"/>
      <c r="I59" s="92"/>
      <c r="J59" s="93"/>
      <c r="K59" s="94"/>
      <c r="L59" s="94"/>
      <c r="M59" s="50"/>
      <c r="N59" s="59"/>
      <c r="O59" s="13"/>
      <c r="P59" s="13"/>
    </row>
    <row r="60" spans="1:16" s="14" customFormat="1" ht="24" customHeight="1">
      <c r="A60" s="13"/>
      <c r="B60" s="10" t="s">
        <v>33</v>
      </c>
      <c r="C60" s="89" t="s">
        <v>75</v>
      </c>
      <c r="D60" s="90"/>
      <c r="E60" s="90"/>
      <c r="F60" s="90"/>
      <c r="G60" s="91"/>
      <c r="H60" s="21" t="s">
        <v>68</v>
      </c>
      <c r="I60" s="92" t="s">
        <v>48</v>
      </c>
      <c r="J60" s="93"/>
      <c r="K60" s="94"/>
      <c r="L60" s="94"/>
      <c r="M60" s="50">
        <f>M56/M58</f>
        <v>2929.3939393939395</v>
      </c>
      <c r="N60" s="59">
        <f>SUM(K60:M60)</f>
        <v>2929.3939393939395</v>
      </c>
      <c r="O60" s="13"/>
      <c r="P60" s="13"/>
    </row>
    <row r="61" spans="1:16" s="14" customFormat="1" ht="18.75" customHeight="1">
      <c r="A61" s="13"/>
      <c r="B61" s="10" t="s">
        <v>32</v>
      </c>
      <c r="C61" s="95" t="s">
        <v>71</v>
      </c>
      <c r="D61" s="96"/>
      <c r="E61" s="96"/>
      <c r="F61" s="96"/>
      <c r="G61" s="97"/>
      <c r="H61" s="21"/>
      <c r="I61" s="92"/>
      <c r="J61" s="93"/>
      <c r="K61" s="94"/>
      <c r="L61" s="94"/>
      <c r="M61" s="50"/>
      <c r="N61" s="59"/>
      <c r="O61" s="13"/>
      <c r="P61" s="13"/>
    </row>
    <row r="62" spans="1:16" s="14" customFormat="1" ht="36" customHeight="1">
      <c r="A62" s="13"/>
      <c r="B62" s="10" t="s">
        <v>34</v>
      </c>
      <c r="C62" s="89" t="s">
        <v>64</v>
      </c>
      <c r="D62" s="90"/>
      <c r="E62" s="90"/>
      <c r="F62" s="90"/>
      <c r="G62" s="91"/>
      <c r="H62" s="21" t="s">
        <v>17</v>
      </c>
      <c r="I62" s="92" t="s">
        <v>22</v>
      </c>
      <c r="J62" s="93"/>
      <c r="K62" s="94"/>
      <c r="L62" s="94"/>
      <c r="M62" s="58">
        <v>36</v>
      </c>
      <c r="N62" s="60">
        <f>SUM(K62:M62)</f>
        <v>36</v>
      </c>
      <c r="O62" s="13"/>
      <c r="P62" s="13"/>
    </row>
    <row r="63" spans="1:16" s="14" customFormat="1" ht="21.75" customHeight="1">
      <c r="A63" s="13"/>
      <c r="B63" s="10"/>
      <c r="C63" s="89" t="s">
        <v>122</v>
      </c>
      <c r="D63" s="90"/>
      <c r="E63" s="90"/>
      <c r="F63" s="90"/>
      <c r="G63" s="91"/>
      <c r="H63" s="21"/>
      <c r="I63" s="92"/>
      <c r="J63" s="93"/>
      <c r="K63" s="94"/>
      <c r="L63" s="94"/>
      <c r="M63" s="50"/>
      <c r="N63" s="59"/>
      <c r="O63" s="13"/>
      <c r="P63" s="13"/>
    </row>
    <row r="64" spans="1:16" s="14" customFormat="1" ht="21" customHeight="1">
      <c r="A64" s="13"/>
      <c r="B64" s="10" t="s">
        <v>39</v>
      </c>
      <c r="C64" s="95" t="s">
        <v>72</v>
      </c>
      <c r="D64" s="96"/>
      <c r="E64" s="96"/>
      <c r="F64" s="96"/>
      <c r="G64" s="97"/>
      <c r="H64" s="21"/>
      <c r="I64" s="92"/>
      <c r="J64" s="93"/>
      <c r="K64" s="94"/>
      <c r="L64" s="94"/>
      <c r="M64" s="50"/>
      <c r="N64" s="59"/>
      <c r="O64" s="13"/>
      <c r="P64" s="13"/>
    </row>
    <row r="65" spans="1:21" s="14" customFormat="1" ht="21.75" customHeight="1">
      <c r="A65" s="13"/>
      <c r="B65" s="10" t="s">
        <v>43</v>
      </c>
      <c r="C65" s="89" t="s">
        <v>69</v>
      </c>
      <c r="D65" s="90"/>
      <c r="E65" s="90"/>
      <c r="F65" s="90"/>
      <c r="G65" s="91"/>
      <c r="H65" s="21" t="s">
        <v>68</v>
      </c>
      <c r="I65" s="92" t="s">
        <v>60</v>
      </c>
      <c r="J65" s="93"/>
      <c r="K65" s="94"/>
      <c r="L65" s="94"/>
      <c r="M65" s="50">
        <f>49950+155000</f>
        <v>204950</v>
      </c>
      <c r="N65" s="59">
        <f>SUM(K65:M65)</f>
        <v>204950</v>
      </c>
      <c r="O65" s="13"/>
      <c r="P65" s="13"/>
    </row>
    <row r="66" spans="1:21" s="14" customFormat="1" ht="21" customHeight="1">
      <c r="A66" s="13"/>
      <c r="B66" s="10" t="s">
        <v>40</v>
      </c>
      <c r="C66" s="95" t="s">
        <v>70</v>
      </c>
      <c r="D66" s="96"/>
      <c r="E66" s="96"/>
      <c r="F66" s="96"/>
      <c r="G66" s="97"/>
      <c r="H66" s="21"/>
      <c r="I66" s="92"/>
      <c r="J66" s="93"/>
      <c r="K66" s="94"/>
      <c r="L66" s="94"/>
      <c r="M66" s="50"/>
      <c r="N66" s="59"/>
      <c r="O66" s="13"/>
      <c r="P66" s="13"/>
    </row>
    <row r="67" spans="1:21" s="14" customFormat="1" ht="30.75" customHeight="1">
      <c r="A67" s="13"/>
      <c r="B67" s="10" t="s">
        <v>44</v>
      </c>
      <c r="C67" s="89" t="s">
        <v>121</v>
      </c>
      <c r="D67" s="90"/>
      <c r="E67" s="90"/>
      <c r="F67" s="90"/>
      <c r="G67" s="91"/>
      <c r="H67" s="21" t="s">
        <v>16</v>
      </c>
      <c r="I67" s="92" t="s">
        <v>117</v>
      </c>
      <c r="J67" s="93"/>
      <c r="K67" s="94"/>
      <c r="L67" s="94"/>
      <c r="M67" s="58">
        <v>3</v>
      </c>
      <c r="N67" s="60">
        <f>SUM(K67:M67)</f>
        <v>3</v>
      </c>
      <c r="O67" s="13"/>
      <c r="P67" s="13"/>
    </row>
    <row r="68" spans="1:21" s="14" customFormat="1" ht="19.5" customHeight="1">
      <c r="A68" s="13"/>
      <c r="B68" s="10" t="s">
        <v>41</v>
      </c>
      <c r="C68" s="95" t="s">
        <v>73</v>
      </c>
      <c r="D68" s="96"/>
      <c r="E68" s="96"/>
      <c r="F68" s="96"/>
      <c r="G68" s="97"/>
      <c r="H68" s="21"/>
      <c r="I68" s="92"/>
      <c r="J68" s="93"/>
      <c r="K68" s="94"/>
      <c r="L68" s="94"/>
      <c r="M68" s="50"/>
      <c r="N68" s="59"/>
      <c r="O68" s="13"/>
      <c r="P68" s="13"/>
    </row>
    <row r="69" spans="1:21" s="14" customFormat="1" ht="29.25" customHeight="1">
      <c r="A69" s="13"/>
      <c r="B69" s="10" t="s">
        <v>45</v>
      </c>
      <c r="C69" s="89" t="s">
        <v>120</v>
      </c>
      <c r="D69" s="90"/>
      <c r="E69" s="90"/>
      <c r="F69" s="90"/>
      <c r="G69" s="91"/>
      <c r="H69" s="21" t="s">
        <v>68</v>
      </c>
      <c r="I69" s="92" t="s">
        <v>49</v>
      </c>
      <c r="J69" s="93"/>
      <c r="K69" s="94"/>
      <c r="L69" s="94"/>
      <c r="M69" s="50">
        <f>M65/M67</f>
        <v>68316.666666666672</v>
      </c>
      <c r="N69" s="59">
        <f>SUM(K69:M69)</f>
        <v>68316.666666666672</v>
      </c>
      <c r="O69" s="13"/>
      <c r="P69" s="13"/>
    </row>
    <row r="70" spans="1:21" s="14" customFormat="1" ht="18.75" customHeight="1">
      <c r="A70" s="13"/>
      <c r="B70" s="10" t="s">
        <v>42</v>
      </c>
      <c r="C70" s="95" t="s">
        <v>71</v>
      </c>
      <c r="D70" s="96"/>
      <c r="E70" s="96"/>
      <c r="F70" s="96"/>
      <c r="G70" s="97"/>
      <c r="H70" s="21"/>
      <c r="I70" s="92"/>
      <c r="J70" s="93"/>
      <c r="K70" s="94"/>
      <c r="L70" s="94"/>
      <c r="M70" s="50"/>
      <c r="N70" s="59"/>
      <c r="O70" s="13"/>
      <c r="Q70" s="16"/>
    </row>
    <row r="71" spans="1:21" ht="27.75" customHeight="1">
      <c r="A71" s="13"/>
      <c r="B71" s="10" t="s">
        <v>46</v>
      </c>
      <c r="C71" s="89" t="s">
        <v>119</v>
      </c>
      <c r="D71" s="90"/>
      <c r="E71" s="90"/>
      <c r="F71" s="90"/>
      <c r="G71" s="91"/>
      <c r="H71" s="21" t="s">
        <v>17</v>
      </c>
      <c r="I71" s="92" t="s">
        <v>22</v>
      </c>
      <c r="J71" s="93"/>
      <c r="K71" s="94"/>
      <c r="L71" s="94"/>
      <c r="M71" s="58">
        <v>100</v>
      </c>
      <c r="N71" s="60">
        <f>SUM(K71:M71)</f>
        <v>100</v>
      </c>
      <c r="O71" s="17"/>
      <c r="P71" s="18"/>
      <c r="Q71" s="19"/>
      <c r="R71" s="19"/>
      <c r="S71" s="19"/>
      <c r="T71" s="19"/>
      <c r="U71" s="19"/>
    </row>
    <row r="72" spans="1:21" s="14" customFormat="1" ht="37.5" customHeight="1">
      <c r="A72" s="13"/>
      <c r="B72" s="10"/>
      <c r="C72" s="89" t="s">
        <v>106</v>
      </c>
      <c r="D72" s="90"/>
      <c r="E72" s="90"/>
      <c r="F72" s="90"/>
      <c r="G72" s="91"/>
      <c r="H72" s="61"/>
      <c r="I72" s="92"/>
      <c r="J72" s="93"/>
      <c r="K72" s="94"/>
      <c r="L72" s="94"/>
      <c r="M72" s="62"/>
      <c r="N72" s="59"/>
      <c r="O72" s="13"/>
      <c r="P72" s="13"/>
    </row>
    <row r="73" spans="1:21" s="14" customFormat="1" ht="21" customHeight="1">
      <c r="A73" s="13"/>
      <c r="B73" s="10" t="s">
        <v>50</v>
      </c>
      <c r="C73" s="95" t="s">
        <v>72</v>
      </c>
      <c r="D73" s="96"/>
      <c r="E73" s="96"/>
      <c r="F73" s="96"/>
      <c r="G73" s="97"/>
      <c r="H73" s="61"/>
      <c r="I73" s="92"/>
      <c r="J73" s="93"/>
      <c r="K73" s="94"/>
      <c r="L73" s="94"/>
      <c r="M73" s="62"/>
      <c r="N73" s="59"/>
      <c r="O73" s="13"/>
      <c r="P73" s="13"/>
    </row>
    <row r="74" spans="1:21" s="14" customFormat="1" ht="28.5" customHeight="1">
      <c r="A74" s="13"/>
      <c r="B74" s="10" t="s">
        <v>51</v>
      </c>
      <c r="C74" s="89" t="s">
        <v>107</v>
      </c>
      <c r="D74" s="90"/>
      <c r="E74" s="90"/>
      <c r="F74" s="90"/>
      <c r="G74" s="91"/>
      <c r="H74" s="61" t="s">
        <v>68</v>
      </c>
      <c r="I74" s="92" t="s">
        <v>38</v>
      </c>
      <c r="J74" s="93"/>
      <c r="K74" s="94">
        <v>550312.47</v>
      </c>
      <c r="L74" s="94"/>
      <c r="M74" s="62"/>
      <c r="N74" s="59">
        <f>SUM(K74:M74)</f>
        <v>550312.47</v>
      </c>
      <c r="O74" s="13"/>
      <c r="P74" s="13"/>
    </row>
    <row r="75" spans="1:21" s="14" customFormat="1" ht="21" customHeight="1">
      <c r="A75" s="13"/>
      <c r="B75" s="10" t="s">
        <v>52</v>
      </c>
      <c r="C75" s="95" t="s">
        <v>70</v>
      </c>
      <c r="D75" s="96"/>
      <c r="E75" s="96"/>
      <c r="F75" s="96"/>
      <c r="G75" s="97"/>
      <c r="H75" s="61"/>
      <c r="I75" s="92"/>
      <c r="J75" s="93"/>
      <c r="K75" s="94"/>
      <c r="L75" s="94"/>
      <c r="M75" s="62"/>
      <c r="N75" s="59"/>
      <c r="O75" s="13"/>
      <c r="P75" s="13"/>
    </row>
    <row r="76" spans="1:21" s="14" customFormat="1" ht="28.5" customHeight="1">
      <c r="A76" s="13"/>
      <c r="B76" s="10" t="s">
        <v>53</v>
      </c>
      <c r="C76" s="89" t="s">
        <v>108</v>
      </c>
      <c r="D76" s="90"/>
      <c r="E76" s="90"/>
      <c r="F76" s="90"/>
      <c r="G76" s="91"/>
      <c r="H76" s="61" t="s">
        <v>16</v>
      </c>
      <c r="I76" s="92" t="s">
        <v>38</v>
      </c>
      <c r="J76" s="93"/>
      <c r="K76" s="99">
        <v>1</v>
      </c>
      <c r="L76" s="99"/>
      <c r="M76" s="58"/>
      <c r="N76" s="60">
        <f>SUM(K76:M76)</f>
        <v>1</v>
      </c>
      <c r="O76" s="13"/>
      <c r="P76" s="13"/>
    </row>
    <row r="77" spans="1:21" s="14" customFormat="1" ht="19.5" customHeight="1">
      <c r="A77" s="13"/>
      <c r="B77" s="10" t="s">
        <v>54</v>
      </c>
      <c r="C77" s="95" t="s">
        <v>73</v>
      </c>
      <c r="D77" s="96"/>
      <c r="E77" s="96"/>
      <c r="F77" s="96"/>
      <c r="G77" s="97"/>
      <c r="H77" s="61"/>
      <c r="I77" s="92"/>
      <c r="J77" s="93"/>
      <c r="K77" s="94"/>
      <c r="L77" s="94"/>
      <c r="M77" s="62"/>
      <c r="N77" s="59"/>
      <c r="O77" s="13"/>
      <c r="P77" s="13"/>
    </row>
    <row r="78" spans="1:21" s="14" customFormat="1" ht="24" customHeight="1">
      <c r="A78" s="13"/>
      <c r="B78" s="10" t="s">
        <v>55</v>
      </c>
      <c r="C78" s="89" t="s">
        <v>109</v>
      </c>
      <c r="D78" s="90"/>
      <c r="E78" s="90"/>
      <c r="F78" s="90"/>
      <c r="G78" s="91"/>
      <c r="H78" s="61" t="s">
        <v>68</v>
      </c>
      <c r="I78" s="92" t="s">
        <v>99</v>
      </c>
      <c r="J78" s="93"/>
      <c r="K78" s="94">
        <f>K74/K76</f>
        <v>550312.47</v>
      </c>
      <c r="L78" s="94"/>
      <c r="M78" s="62"/>
      <c r="N78" s="59">
        <f>SUM(K78:M78)</f>
        <v>550312.47</v>
      </c>
      <c r="O78" s="13"/>
      <c r="P78" s="13"/>
    </row>
    <row r="79" spans="1:21" s="14" customFormat="1" ht="36.75" customHeight="1">
      <c r="A79" s="13"/>
      <c r="B79" s="10"/>
      <c r="C79" s="95" t="s">
        <v>110</v>
      </c>
      <c r="D79" s="96"/>
      <c r="E79" s="96"/>
      <c r="F79" s="96"/>
      <c r="G79" s="97"/>
      <c r="H79" s="61"/>
      <c r="I79" s="92"/>
      <c r="J79" s="93"/>
      <c r="K79" s="94"/>
      <c r="L79" s="94"/>
      <c r="M79" s="62"/>
      <c r="N79" s="59"/>
      <c r="O79" s="13"/>
      <c r="Q79" s="16"/>
    </row>
    <row r="80" spans="1:21" s="14" customFormat="1" ht="18.75" customHeight="1">
      <c r="A80" s="13"/>
      <c r="B80" s="10" t="s">
        <v>56</v>
      </c>
      <c r="C80" s="95" t="s">
        <v>72</v>
      </c>
      <c r="D80" s="96"/>
      <c r="E80" s="96"/>
      <c r="F80" s="96"/>
      <c r="G80" s="97"/>
      <c r="H80" s="84"/>
      <c r="I80" s="92"/>
      <c r="J80" s="93"/>
      <c r="K80" s="87"/>
      <c r="L80" s="88"/>
      <c r="M80" s="83"/>
      <c r="N80" s="59"/>
      <c r="O80" s="13"/>
      <c r="Q80" s="16"/>
    </row>
    <row r="81" spans="1:17" s="14" customFormat="1" ht="29.25" customHeight="1">
      <c r="A81" s="13"/>
      <c r="B81" s="10" t="s">
        <v>57</v>
      </c>
      <c r="C81" s="89" t="s">
        <v>111</v>
      </c>
      <c r="D81" s="96"/>
      <c r="E81" s="96"/>
      <c r="F81" s="96"/>
      <c r="G81" s="97"/>
      <c r="H81" s="84" t="s">
        <v>68</v>
      </c>
      <c r="I81" s="92" t="s">
        <v>38</v>
      </c>
      <c r="J81" s="93"/>
      <c r="K81" s="87">
        <v>37687.53</v>
      </c>
      <c r="L81" s="88"/>
      <c r="M81" s="83"/>
      <c r="N81" s="59">
        <v>37687.53</v>
      </c>
      <c r="O81" s="13"/>
      <c r="Q81" s="16"/>
    </row>
    <row r="82" spans="1:17" s="14" customFormat="1" ht="24.75" customHeight="1">
      <c r="A82" s="13"/>
      <c r="B82" s="10" t="s">
        <v>112</v>
      </c>
      <c r="C82" s="95" t="s">
        <v>70</v>
      </c>
      <c r="D82" s="96"/>
      <c r="E82" s="96"/>
      <c r="F82" s="96"/>
      <c r="G82" s="97"/>
      <c r="H82" s="84"/>
      <c r="I82" s="92"/>
      <c r="J82" s="93"/>
      <c r="K82" s="87"/>
      <c r="L82" s="88"/>
      <c r="M82" s="83"/>
      <c r="N82" s="59"/>
      <c r="O82" s="13"/>
      <c r="Q82" s="16"/>
    </row>
    <row r="83" spans="1:17" s="14" customFormat="1" ht="32.25" customHeight="1">
      <c r="A83" s="13"/>
      <c r="B83" s="10" t="s">
        <v>113</v>
      </c>
      <c r="C83" s="89" t="s">
        <v>108</v>
      </c>
      <c r="D83" s="90"/>
      <c r="E83" s="90"/>
      <c r="F83" s="90"/>
      <c r="G83" s="91"/>
      <c r="H83" s="84" t="s">
        <v>16</v>
      </c>
      <c r="I83" s="92" t="s">
        <v>38</v>
      </c>
      <c r="J83" s="93"/>
      <c r="K83" s="85">
        <v>1</v>
      </c>
      <c r="L83" s="86"/>
      <c r="M83" s="83"/>
      <c r="N83" s="12">
        <v>1</v>
      </c>
      <c r="O83" s="13"/>
      <c r="Q83" s="16"/>
    </row>
    <row r="84" spans="1:17" s="14" customFormat="1" ht="26.25" customHeight="1">
      <c r="A84" s="13"/>
      <c r="B84" s="10" t="s">
        <v>114</v>
      </c>
      <c r="C84" s="95" t="s">
        <v>73</v>
      </c>
      <c r="D84" s="96"/>
      <c r="E84" s="96"/>
      <c r="F84" s="96"/>
      <c r="G84" s="97"/>
      <c r="H84" s="84"/>
      <c r="I84" s="92"/>
      <c r="J84" s="93"/>
      <c r="K84" s="87"/>
      <c r="L84" s="88"/>
      <c r="M84" s="83"/>
      <c r="N84" s="59"/>
      <c r="O84" s="13"/>
      <c r="Q84" s="16"/>
    </row>
    <row r="85" spans="1:17" s="14" customFormat="1" ht="21" customHeight="1">
      <c r="A85" s="13"/>
      <c r="B85" s="10" t="s">
        <v>116</v>
      </c>
      <c r="C85" s="89" t="s">
        <v>115</v>
      </c>
      <c r="D85" s="90"/>
      <c r="E85" s="90"/>
      <c r="F85" s="90"/>
      <c r="G85" s="91"/>
      <c r="H85" s="84" t="s">
        <v>68</v>
      </c>
      <c r="I85" s="92" t="s">
        <v>118</v>
      </c>
      <c r="J85" s="93"/>
      <c r="K85" s="87">
        <v>37687.53</v>
      </c>
      <c r="L85" s="88"/>
      <c r="M85" s="83"/>
      <c r="N85" s="59">
        <v>37687.53</v>
      </c>
      <c r="O85" s="13"/>
      <c r="Q85" s="16"/>
    </row>
    <row r="86" spans="1:17" ht="20.25" customHeight="1"/>
    <row r="87" spans="1:17" s="72" customFormat="1" ht="27.75" customHeight="1">
      <c r="A87" s="98" t="s">
        <v>127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P87" s="73"/>
    </row>
    <row r="88" spans="1:17" s="72" customFormat="1" ht="27.75" customHeight="1">
      <c r="A88" s="98" t="s">
        <v>21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P88" s="73"/>
    </row>
    <row r="89" spans="1:17" s="72" customFormat="1" ht="27.75" customHeight="1">
      <c r="A89" s="100" t="s">
        <v>95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P89" s="73"/>
    </row>
    <row r="90" spans="1:17" s="72" customFormat="1" ht="29.25" customHeight="1">
      <c r="A90" s="98" t="s">
        <v>123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P90" s="73"/>
    </row>
    <row r="91" spans="1:17" s="72" customFormat="1" ht="27.75" customHeight="1">
      <c r="A91" s="52"/>
      <c r="B91" s="74"/>
      <c r="C91" s="72" t="s">
        <v>93</v>
      </c>
      <c r="D91" s="82"/>
    </row>
    <row r="92" spans="1:17" s="72" customFormat="1" ht="24.75" customHeight="1">
      <c r="A92" s="52"/>
      <c r="B92" s="74"/>
      <c r="C92" s="72" t="s">
        <v>94</v>
      </c>
    </row>
  </sheetData>
  <mergeCells count="173">
    <mergeCell ref="C64:G64"/>
    <mergeCell ref="C62:G62"/>
    <mergeCell ref="C63:G63"/>
    <mergeCell ref="C60:G60"/>
    <mergeCell ref="C61:G61"/>
    <mergeCell ref="C40:F40"/>
    <mergeCell ref="G40:H40"/>
    <mergeCell ref="I40:J40"/>
    <mergeCell ref="K40:L40"/>
    <mergeCell ref="C57:G57"/>
    <mergeCell ref="C58:G58"/>
    <mergeCell ref="C59:G59"/>
    <mergeCell ref="K41:L41"/>
    <mergeCell ref="I43:J43"/>
    <mergeCell ref="K43:L43"/>
    <mergeCell ref="I56:J56"/>
    <mergeCell ref="C52:G52"/>
    <mergeCell ref="I49:J49"/>
    <mergeCell ref="I52:J52"/>
    <mergeCell ref="I48:J48"/>
    <mergeCell ref="K48:L48"/>
    <mergeCell ref="I54:J54"/>
    <mergeCell ref="K54:L54"/>
    <mergeCell ref="K49:L49"/>
    <mergeCell ref="C65:G65"/>
    <mergeCell ref="C66:G66"/>
    <mergeCell ref="C67:G67"/>
    <mergeCell ref="C71:G71"/>
    <mergeCell ref="C68:G68"/>
    <mergeCell ref="C69:G69"/>
    <mergeCell ref="C70:G70"/>
    <mergeCell ref="K56:L56"/>
    <mergeCell ref="I61:J61"/>
    <mergeCell ref="I62:J62"/>
    <mergeCell ref="K57:L57"/>
    <mergeCell ref="K58:L58"/>
    <mergeCell ref="K59:L59"/>
    <mergeCell ref="K60:L60"/>
    <mergeCell ref="K61:L61"/>
    <mergeCell ref="K62:L62"/>
    <mergeCell ref="I57:J57"/>
    <mergeCell ref="I58:J58"/>
    <mergeCell ref="I59:J59"/>
    <mergeCell ref="I60:J60"/>
    <mergeCell ref="I67:J67"/>
    <mergeCell ref="K63:L63"/>
    <mergeCell ref="K64:L64"/>
    <mergeCell ref="C56:G56"/>
    <mergeCell ref="K53:L53"/>
    <mergeCell ref="K47:L47"/>
    <mergeCell ref="C43:F43"/>
    <mergeCell ref="G43:H43"/>
    <mergeCell ref="I39:J39"/>
    <mergeCell ref="K39:L39"/>
    <mergeCell ref="C39:F39"/>
    <mergeCell ref="G39:H39"/>
    <mergeCell ref="I41:J41"/>
    <mergeCell ref="I47:J47"/>
    <mergeCell ref="K52:L52"/>
    <mergeCell ref="C53:G53"/>
    <mergeCell ref="C42:F42"/>
    <mergeCell ref="G42:H42"/>
    <mergeCell ref="I42:J42"/>
    <mergeCell ref="K42:L42"/>
    <mergeCell ref="C55:G55"/>
    <mergeCell ref="D12:N12"/>
    <mergeCell ref="B14:C14"/>
    <mergeCell ref="F14:L14"/>
    <mergeCell ref="B18:F18"/>
    <mergeCell ref="B26:M26"/>
    <mergeCell ref="K16:L16"/>
    <mergeCell ref="C29:M29"/>
    <mergeCell ref="B12:C12"/>
    <mergeCell ref="B45:K45"/>
    <mergeCell ref="K35:L35"/>
    <mergeCell ref="I36:J36"/>
    <mergeCell ref="K36:L36"/>
    <mergeCell ref="C31:M31"/>
    <mergeCell ref="B20:M20"/>
    <mergeCell ref="C22:M22"/>
    <mergeCell ref="C23:M23"/>
    <mergeCell ref="C24:M24"/>
    <mergeCell ref="C41:F41"/>
    <mergeCell ref="G41:H41"/>
    <mergeCell ref="I38:J38"/>
    <mergeCell ref="K38:L38"/>
    <mergeCell ref="C38:F38"/>
    <mergeCell ref="G38:H38"/>
    <mergeCell ref="C54:G54"/>
    <mergeCell ref="I53:J53"/>
    <mergeCell ref="I55:J55"/>
    <mergeCell ref="K55:L55"/>
    <mergeCell ref="H3:N3"/>
    <mergeCell ref="A7:N7"/>
    <mergeCell ref="A8:N8"/>
    <mergeCell ref="B10:C10"/>
    <mergeCell ref="D10:N10"/>
    <mergeCell ref="B19:M19"/>
    <mergeCell ref="I37:J37"/>
    <mergeCell ref="K37:L37"/>
    <mergeCell ref="C30:M30"/>
    <mergeCell ref="G35:H35"/>
    <mergeCell ref="C35:F35"/>
    <mergeCell ref="C36:F36"/>
    <mergeCell ref="G36:H36"/>
    <mergeCell ref="C37:F37"/>
    <mergeCell ref="G37:H37"/>
    <mergeCell ref="B33:I33"/>
    <mergeCell ref="I35:J35"/>
    <mergeCell ref="C49:H49"/>
    <mergeCell ref="C47:H47"/>
    <mergeCell ref="C48:H48"/>
    <mergeCell ref="K65:L65"/>
    <mergeCell ref="K66:L66"/>
    <mergeCell ref="K67:L67"/>
    <mergeCell ref="I63:J63"/>
    <mergeCell ref="I64:J64"/>
    <mergeCell ref="I66:J66"/>
    <mergeCell ref="I65:J65"/>
    <mergeCell ref="K69:L69"/>
    <mergeCell ref="K70:L70"/>
    <mergeCell ref="I68:J68"/>
    <mergeCell ref="I69:J69"/>
    <mergeCell ref="I70:J70"/>
    <mergeCell ref="K68:L68"/>
    <mergeCell ref="I71:J71"/>
    <mergeCell ref="A90:N90"/>
    <mergeCell ref="K72:L72"/>
    <mergeCell ref="C73:G73"/>
    <mergeCell ref="I73:J73"/>
    <mergeCell ref="K73:L73"/>
    <mergeCell ref="K71:L71"/>
    <mergeCell ref="C74:G74"/>
    <mergeCell ref="I74:J74"/>
    <mergeCell ref="K74:L74"/>
    <mergeCell ref="A87:N87"/>
    <mergeCell ref="A88:N88"/>
    <mergeCell ref="C75:G75"/>
    <mergeCell ref="I75:J75"/>
    <mergeCell ref="K75:L75"/>
    <mergeCell ref="C76:G76"/>
    <mergeCell ref="I76:J76"/>
    <mergeCell ref="K76:L76"/>
    <mergeCell ref="C77:G77"/>
    <mergeCell ref="I77:J77"/>
    <mergeCell ref="K77:L77"/>
    <mergeCell ref="C72:G72"/>
    <mergeCell ref="I72:J72"/>
    <mergeCell ref="A89:N89"/>
    <mergeCell ref="K83:L83"/>
    <mergeCell ref="K84:L84"/>
    <mergeCell ref="K85:L85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  <mergeCell ref="K81:L81"/>
    <mergeCell ref="I81:J81"/>
    <mergeCell ref="C81:G81"/>
    <mergeCell ref="C82:G82"/>
    <mergeCell ref="C83:G83"/>
    <mergeCell ref="C84:G84"/>
    <mergeCell ref="C85:G85"/>
    <mergeCell ref="I82:J82"/>
    <mergeCell ref="I83:J83"/>
    <mergeCell ref="I84:J84"/>
    <mergeCell ref="I85:J85"/>
    <mergeCell ref="K82:L82"/>
  </mergeCells>
  <phoneticPr fontId="15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6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2019-11-04T13:26:37Z</cp:lastPrinted>
  <dcterms:created xsi:type="dcterms:W3CDTF">2012-03-19T11:24:42Z</dcterms:created>
  <dcterms:modified xsi:type="dcterms:W3CDTF">2019-11-06T06:15:29Z</dcterms:modified>
</cp:coreProperties>
</file>